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190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https://unmm-my.sharepoint.com/personal/riwalters_unm_edu/Documents/UNM_research/__FINAL REPORT__/"/>
    </mc:Choice>
  </mc:AlternateContent>
  <xr:revisionPtr revIDLastSave="3" documentId="11_8054C77D7C0ACF0FD7FAB44D04A1BA80B59FDD36" xr6:coauthVersionLast="43" xr6:coauthVersionMax="43" xr10:uidLastSave="{B73DBF1D-DFCF-4B8B-9533-BFD23BAD2106}"/>
  <bookViews>
    <workbookView xWindow="-120" yWindow="-120" windowWidth="29040" windowHeight="15210" tabRatio="500" xr2:uid="{00000000-000D-0000-FFFF-FFFF00000000}"/>
  </bookViews>
  <sheets>
    <sheet name="Bill of Materials" sheetId="1" r:id="rId1"/>
  </sheets>
  <externalReferences>
    <externalReference r:id="rId2"/>
    <externalReference r:id="rId3"/>
  </externalReferences>
  <definedNames>
    <definedName name="_xlnm.Print_Area" localSheetId="0">'Bill of Materials'!$B$1:$I$39</definedName>
    <definedName name="Priority">'[1]Business Process Flowchart'!#REF!</definedName>
    <definedName name="Status">'[1]Business Process Flowchart'!#REF!</definedName>
    <definedName name="Type">'[2]Towing Invoice'!#REF!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I36" i="1" l="1"/>
  <c r="I35" i="1"/>
  <c r="I14" i="1"/>
  <c r="I19" i="1"/>
  <c r="I12" i="1"/>
  <c r="I13" i="1"/>
  <c r="I30" i="1"/>
  <c r="I31" i="1"/>
  <c r="I32" i="1"/>
  <c r="I33" i="1"/>
  <c r="I34" i="1"/>
  <c r="I24" i="1"/>
  <c r="I25" i="1"/>
  <c r="I28" i="1"/>
  <c r="I29" i="1"/>
  <c r="I37" i="1"/>
  <c r="E39" i="1" l="1"/>
  <c r="C5" i="1" s="1"/>
  <c r="I23" i="1"/>
  <c r="I26" i="1"/>
  <c r="I27" i="1"/>
  <c r="I10" i="1"/>
  <c r="I11" i="1"/>
  <c r="I15" i="1"/>
  <c r="I16" i="1"/>
  <c r="I17" i="1"/>
  <c r="I18" i="1"/>
  <c r="I20" i="1"/>
  <c r="I21" i="1"/>
  <c r="I22" i="1"/>
  <c r="I9" i="1"/>
  <c r="I39" i="1" l="1"/>
  <c r="C6" i="1" s="1"/>
</calcChain>
</file>

<file path=xl/sharedStrings.xml><?xml version="1.0" encoding="utf-8"?>
<sst xmlns="http://schemas.openxmlformats.org/spreadsheetml/2006/main" count="84" uniqueCount="79">
  <si>
    <t>PART NUMBER</t>
  </si>
  <si>
    <t>PART NAME</t>
  </si>
  <si>
    <t>DESCRIPTION</t>
  </si>
  <si>
    <t>UNITS</t>
  </si>
  <si>
    <t>UNIT COST</t>
  </si>
  <si>
    <t>AMOUNT</t>
  </si>
  <si>
    <t>PRODUCT NAME</t>
  </si>
  <si>
    <t>APPROVED BY</t>
  </si>
  <si>
    <t>DATE OF APPROVAL</t>
  </si>
  <si>
    <t>CONTACT INFO</t>
  </si>
  <si>
    <t>TOTAL COST</t>
  </si>
  <si>
    <t>TOTAL PARTS</t>
  </si>
  <si>
    <t>TOTAL</t>
  </si>
  <si>
    <t>PART COUNT</t>
  </si>
  <si>
    <t>QUANTITY</t>
  </si>
  <si>
    <t>PART IMAGE</t>
  </si>
  <si>
    <t>Richard Walters</t>
  </si>
  <si>
    <t>Arduino Uno</t>
  </si>
  <si>
    <t>The Arduino Uno is a microcontroller board based on the ATmega328. It has 20 digital input/output pins (of which 6 can be used as PWM outputs and 6 can be used as analog inputs), a 16 MHz resonator, a USB connection, a power jack, an in-circuit system programming (ICSP) header, and a reset button.</t>
  </si>
  <si>
    <t>Battery</t>
  </si>
  <si>
    <t>BILL OF MATERIALS</t>
  </si>
  <si>
    <t>Diego Paris</t>
  </si>
  <si>
    <t>Miami-Dade College</t>
  </si>
  <si>
    <t>Lithium Ion Polymer, 22.2V, 3300mAh, 6S</t>
  </si>
  <si>
    <t>Infrared IR Receiver Module Wireless Remote Control Kit</t>
  </si>
  <si>
    <t>Arduino mini infrared wireless remote control kit consists of ultra-thin infrared remote control and 38KHz infrared receiver module. This mini slim infrared remote control with 20 function keys. Its transmit distances up to 8 meters.</t>
  </si>
  <si>
    <t>The E-flite® Delta-V® 32 80mm EDF electric ducted fan unit is an ideal choice for products such as the E-flite Habu 32 DF and other similar-sized ducted fan airplanes. The Delta-V 32 80mm EDF is also an ideal choice for ducted fan airplanes requiring 80mm diameter fan units. The BL32 Ducted Fan Brushless Motor, 2150Kv (EFLM3032DFA) is purpose-built for this Delta-V 32 80mm EDF, and both products will provide great performance.</t>
  </si>
  <si>
    <t>Delta-V 32 80mm EDF Unit</t>
  </si>
  <si>
    <t>The Enclosure is a 3D printing, designed and modified in Fusion 360</t>
  </si>
  <si>
    <t>Project Enclosure</t>
  </si>
  <si>
    <t xml:space="preserve">Circuit board Enclosure </t>
  </si>
  <si>
    <t>Universidad de Puerto Rico - Mayagüez</t>
  </si>
  <si>
    <t>276-168B Radio Shack Universal Component PC Board 780 Holes</t>
  </si>
  <si>
    <t>General Purpose Component PC board</t>
  </si>
  <si>
    <t>Wind Turbine</t>
  </si>
  <si>
    <t>Wind Turbine Enclosure</t>
  </si>
  <si>
    <t>Plywood</t>
  </si>
  <si>
    <t>Op-Amp LM747CH</t>
  </si>
  <si>
    <t>Mosfet  IRF510</t>
  </si>
  <si>
    <t>5.6A, 100V, 0.540 Ohm, N-Channel Power MOSFET</t>
  </si>
  <si>
    <t>The LM747 is a general purpose dual operational amplifier</t>
  </si>
  <si>
    <t>Resistor  1k Ohm</t>
  </si>
  <si>
    <t>Resistor  18k Ohm</t>
  </si>
  <si>
    <t>Resistor 12k Ohm</t>
  </si>
  <si>
    <t>A resistor is a passive two-terminal electrical component that implements electrical resistance as a circuit element
Brown, gray, orange, gold</t>
  </si>
  <si>
    <t>A resistor is a passive two-terminal electrical component that implements electrical resistance as a circuit element
Brown, red, orange, gold</t>
  </si>
  <si>
    <t>A resistor is a passive two-terminal electrical component that implements electrical resistance as a circuit element
Brown, black, red, gold</t>
  </si>
  <si>
    <t>Stepper Motor</t>
  </si>
  <si>
    <t>Stepper Motor Driver A4988 stepstick</t>
  </si>
  <si>
    <t>This breakout board for Allegro’s A4988 microstepping bipolar stepper motor driver features adjustable current limiting, over-current and over-temperature protection, and five different microstep resolutions (down to 1/16-step). It operates from 8 V to 35 V and can deliver up to approximately 1 A per phase without a heat sink or forced air flow</t>
  </si>
  <si>
    <t>A stepper motor, also known as step motor or stepping motor, is a brushless DC electric motor that divides a full rotation into a number of equal steps.</t>
  </si>
  <si>
    <t>Simulates a receiver so you can test your motors and servos without having to use your radio. - Also has a 500 ma load test for receiver batteries and the BEC in your speed control.</t>
  </si>
  <si>
    <t>Astro Flight Astro Servo Tester</t>
  </si>
  <si>
    <t>Steal Rod</t>
  </si>
  <si>
    <t>Used with Stepper Motor
1/4" x 18"</t>
  </si>
  <si>
    <t>Used with Stepper Motor to connect the Stepper Motor to the Steal Rod</t>
  </si>
  <si>
    <t>Set of 4 Pieces NUZAMAS 6V 100mA 90X60mm Micro Mini Solar Panel Cells</t>
  </si>
  <si>
    <t>Wood</t>
  </si>
  <si>
    <t>The Connectors that are attached to move the Halogen light are a 3D printing, designed and modified in Fusion 360</t>
  </si>
  <si>
    <t>Solar Panel Cells</t>
  </si>
  <si>
    <t>Keproving 2pcs Mini Vertical Wind Turbine Generator Model</t>
  </si>
  <si>
    <t>motor</t>
  </si>
  <si>
    <t>wood</t>
  </si>
  <si>
    <t>14" Ball Bearing Draw Slide</t>
  </si>
  <si>
    <t>Halogen Lamp</t>
  </si>
  <si>
    <t>Flexible Parallel CNC Coupling D18-L25-6.35x1/4" inch to 8mm</t>
  </si>
  <si>
    <t>Stepper Motor Brackets</t>
  </si>
  <si>
    <t>E-flite 80-Amp Pro Switch-Mode BEC Brushless ESC</t>
  </si>
  <si>
    <t>engine controller / electronic speed control</t>
  </si>
  <si>
    <t>MISC. PARTS</t>
  </si>
  <si>
    <t>Screws , wires , etc…</t>
  </si>
  <si>
    <t>BL32 Ducted Fan Motor, 2150Kv</t>
  </si>
  <si>
    <t>Power Management System</t>
  </si>
  <si>
    <t>2in x 4in x 8ft</t>
  </si>
  <si>
    <t>2in x 6in x 4ft</t>
  </si>
  <si>
    <t>1in x 6in x 6ft  Premium Kiln-Dried Square Edge Whitewood Common Board</t>
  </si>
  <si>
    <t xml:space="preserve">1ft x 2ft x 1/2" sanded </t>
  </si>
  <si>
    <t>14 in. Full Extension Side Mount Ball Bearing Drawer Slide</t>
  </si>
  <si>
    <t>A halogen lamp, also known as a tungsten halogen, quartz-halogen or quartz iodine lamp, is an incandescent lamp consisting of a tungsten filament sealed into a compact transparent envelope that is filled with a mixture of an inert gas and a small amount of a halogen such as iodine or bromine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</si>
</sst>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[$-F800]dddd\,\ mmmm\ dd\,\ yyyy"/>
  </numFmts>
  <fonts count="13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charset val="134"/>
      <scheme val="minor"/>
    </font>
    <font>
      <u/>
      <sz val="12"/>
      <color theme="11"/>
      <name val="Calibri"/>
      <family val="2"/>
      <charset val="134"/>
      <scheme val="minor"/>
    </font>
    <font>
      <b/>
      <sz val="10"/>
      <color theme="0"/>
      <name val="Century Gothic"/>
      <family val="1"/>
    </font>
    <font>
      <sz val="12"/>
      <color theme="1"/>
      <name val="Century Gothic"/>
      <family val="2"/>
    </font>
    <font>
      <sz val="11"/>
      <color theme="1"/>
      <name val="Calibri"/>
      <family val="2"/>
      <scheme val="minor"/>
    </font>
    <font>
      <sz val="10"/>
      <color theme="1"/>
      <name val="Century Gothic"/>
      <family val="1"/>
    </font>
    <font>
      <b/>
      <sz val="20"/>
      <color theme="0" tint="-0.499984740745262"/>
      <name val="Century Gothic"/>
      <family val="1"/>
    </font>
    <font>
      <sz val="10"/>
      <color theme="1"/>
      <name val="CenUTRY GOTH"/>
    </font>
    <font>
      <b/>
      <sz val="9"/>
      <color theme="0"/>
      <name val="Century Gothic"/>
      <family val="1"/>
    </font>
    <font>
      <b/>
      <sz val="11"/>
      <color theme="1"/>
      <name val="Century Gothic"/>
      <family val="1"/>
    </font>
    <font>
      <b/>
      <sz val="36"/>
      <color theme="3" tint="0.79998168889431442"/>
      <name val="Century Gothic"/>
      <family val="1"/>
    </font>
    <font>
      <b/>
      <sz val="8"/>
      <color theme="0"/>
      <name val="Century Gothic"/>
      <family val="1"/>
    </font>
  </fonts>
  <fills count="8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lightUp">
        <fgColor theme="0" tint="-4.9989318521683403E-2"/>
        <bgColor indexed="65"/>
      </patternFill>
    </fill>
  </fills>
  <borders count="9">
    <border>
      <left/>
      <right/>
      <top/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medium">
        <color theme="0" tint="-0.249977111117893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/>
      <diagonal/>
    </border>
    <border>
      <left/>
      <right style="thin">
        <color theme="0" tint="-0.249977111117893"/>
      </right>
      <top/>
      <bottom/>
      <diagonal/>
    </border>
  </borders>
  <cellStyleXfs count="18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5" fillId="0" borderId="0"/>
  </cellStyleXfs>
  <cellXfs count="49">
    <xf numFmtId="0" fontId="0" fillId="0" borderId="0" xfId="0"/>
    <xf numFmtId="0" fontId="0" fillId="0" borderId="0" xfId="0" applyAlignment="1"/>
    <xf numFmtId="0" fontId="4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Border="1"/>
    <xf numFmtId="0" fontId="6" fillId="0" borderId="1" xfId="0" applyFont="1" applyBorder="1" applyAlignment="1">
      <alignment horizontal="left" vertical="center" indent="1"/>
    </xf>
    <xf numFmtId="44" fontId="6" fillId="5" borderId="1" xfId="0" applyNumberFormat="1" applyFont="1" applyFill="1" applyBorder="1" applyAlignment="1">
      <alignment horizontal="left" vertical="center" indent="1"/>
    </xf>
    <xf numFmtId="0" fontId="8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1" xfId="0" applyNumberFormat="1" applyFont="1" applyFill="1" applyBorder="1" applyAlignment="1">
      <alignment horizontal="left" vertical="center" indent="1"/>
    </xf>
    <xf numFmtId="44" fontId="6" fillId="4" borderId="1" xfId="0" applyNumberFormat="1" applyFont="1" applyFill="1" applyBorder="1" applyAlignment="1">
      <alignment horizontal="left" vertical="center" indent="1"/>
    </xf>
    <xf numFmtId="0" fontId="9" fillId="2" borderId="1" xfId="0" applyFont="1" applyFill="1" applyBorder="1" applyAlignment="1">
      <alignment horizontal="center" vertical="center"/>
    </xf>
    <xf numFmtId="164" fontId="6" fillId="0" borderId="1" xfId="0" applyNumberFormat="1" applyFont="1" applyBorder="1" applyAlignment="1">
      <alignment horizontal="left" vertical="center" indent="1"/>
    </xf>
    <xf numFmtId="0" fontId="10" fillId="0" borderId="1" xfId="0" applyFont="1" applyBorder="1" applyAlignment="1">
      <alignment horizontal="left" vertical="center" wrapText="1" indent="1"/>
    </xf>
    <xf numFmtId="0" fontId="6" fillId="0" borderId="1" xfId="0" applyFont="1" applyBorder="1" applyAlignment="1">
      <alignment horizontal="left" vertical="center" wrapText="1" indent="1"/>
    </xf>
    <xf numFmtId="1" fontId="6" fillId="4" borderId="1" xfId="0" applyNumberFormat="1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left" vertical="center" wrapText="1" indent="1"/>
    </xf>
    <xf numFmtId="0" fontId="3" fillId="3" borderId="4" xfId="0" applyFont="1" applyFill="1" applyBorder="1" applyAlignment="1">
      <alignment horizontal="left" vertical="center" wrapText="1" indent="1"/>
    </xf>
    <xf numFmtId="0" fontId="3" fillId="3" borderId="5" xfId="0" applyFont="1" applyFill="1" applyBorder="1" applyAlignment="1">
      <alignment horizontal="right" vertical="center" wrapText="1" indent="1"/>
    </xf>
    <xf numFmtId="1" fontId="6" fillId="4" borderId="4" xfId="0" applyNumberFormat="1" applyFont="1" applyFill="1" applyBorder="1" applyAlignment="1">
      <alignment horizontal="center" vertical="center"/>
    </xf>
    <xf numFmtId="1" fontId="3" fillId="3" borderId="3" xfId="0" applyNumberFormat="1" applyFont="1" applyFill="1" applyBorder="1" applyAlignment="1">
      <alignment horizontal="center" vertical="center"/>
    </xf>
    <xf numFmtId="0" fontId="3" fillId="3" borderId="4" xfId="0" applyNumberFormat="1" applyFont="1" applyFill="1" applyBorder="1" applyAlignment="1">
      <alignment horizontal="left" vertical="center" indent="1"/>
    </xf>
    <xf numFmtId="44" fontId="3" fillId="3" borderId="5" xfId="0" applyNumberFormat="1" applyFont="1" applyFill="1" applyBorder="1" applyAlignment="1">
      <alignment horizontal="right" vertical="center" indent="1"/>
    </xf>
    <xf numFmtId="44" fontId="6" fillId="0" borderId="5" xfId="0" applyNumberFormat="1" applyFont="1" applyFill="1" applyBorder="1" applyAlignment="1">
      <alignment horizontal="left" vertical="center" indent="1"/>
    </xf>
    <xf numFmtId="0" fontId="6" fillId="0" borderId="2" xfId="0" applyFont="1" applyBorder="1" applyAlignment="1">
      <alignment horizontal="left" vertical="center" wrapText="1" indent="1"/>
    </xf>
    <xf numFmtId="1" fontId="6" fillId="4" borderId="2" xfId="0" applyNumberFormat="1" applyFont="1" applyFill="1" applyBorder="1" applyAlignment="1">
      <alignment horizontal="center" vertical="center"/>
    </xf>
    <xf numFmtId="0" fontId="6" fillId="0" borderId="2" xfId="0" applyNumberFormat="1" applyFont="1" applyFill="1" applyBorder="1" applyAlignment="1">
      <alignment horizontal="left" vertical="center" indent="1"/>
    </xf>
    <xf numFmtId="44" fontId="6" fillId="4" borderId="2" xfId="0" applyNumberFormat="1" applyFont="1" applyFill="1" applyBorder="1" applyAlignment="1">
      <alignment horizontal="left" vertical="center" indent="1"/>
    </xf>
    <xf numFmtId="1" fontId="6" fillId="5" borderId="1" xfId="0" applyNumberFormat="1" applyFont="1" applyFill="1" applyBorder="1" applyAlignment="1">
      <alignment horizontal="right" vertical="center" indent="1"/>
    </xf>
    <xf numFmtId="44" fontId="6" fillId="5" borderId="1" xfId="0" applyNumberFormat="1" applyFont="1" applyFill="1" applyBorder="1" applyAlignment="1">
      <alignment horizontal="right" vertical="center" indent="1"/>
    </xf>
    <xf numFmtId="0" fontId="6" fillId="4" borderId="1" xfId="0" applyFont="1" applyFill="1" applyBorder="1" applyAlignment="1">
      <alignment horizontal="left" vertical="center" indent="1"/>
    </xf>
    <xf numFmtId="0" fontId="12" fillId="2" borderId="1" xfId="0" applyFont="1" applyFill="1" applyBorder="1" applyAlignment="1">
      <alignment horizontal="right" vertical="center" indent="1"/>
    </xf>
    <xf numFmtId="0" fontId="12" fillId="6" borderId="1" xfId="0" applyFont="1" applyFill="1" applyBorder="1" applyAlignment="1">
      <alignment horizontal="right" vertical="center" indent="1"/>
    </xf>
    <xf numFmtId="0" fontId="12" fillId="3" borderId="1" xfId="0" applyFont="1" applyFill="1" applyBorder="1" applyAlignment="1">
      <alignment horizontal="right" vertical="center" indent="1"/>
    </xf>
    <xf numFmtId="0" fontId="12" fillId="2" borderId="1" xfId="0" applyFont="1" applyFill="1" applyBorder="1" applyAlignment="1">
      <alignment horizontal="center" vertical="center"/>
    </xf>
    <xf numFmtId="0" fontId="9" fillId="3" borderId="1" xfId="0" applyFont="1" applyFill="1" applyBorder="1" applyAlignment="1">
      <alignment horizontal="center" vertical="center"/>
    </xf>
    <xf numFmtId="0" fontId="6" fillId="0" borderId="6" xfId="0" applyFont="1" applyBorder="1" applyAlignment="1">
      <alignment horizontal="left" vertical="center" wrapText="1" indent="1"/>
    </xf>
    <xf numFmtId="1" fontId="6" fillId="4" borderId="6" xfId="0" applyNumberFormat="1" applyFont="1" applyFill="1" applyBorder="1" applyAlignment="1">
      <alignment horizontal="center" vertical="center"/>
    </xf>
    <xf numFmtId="0" fontId="6" fillId="0" borderId="6" xfId="0" applyNumberFormat="1" applyFont="1" applyFill="1" applyBorder="1" applyAlignment="1">
      <alignment horizontal="left" vertical="center" indent="1"/>
    </xf>
    <xf numFmtId="44" fontId="6" fillId="4" borderId="6" xfId="0" applyNumberFormat="1" applyFont="1" applyFill="1" applyBorder="1" applyAlignment="1">
      <alignment horizontal="left" vertical="center" indent="1"/>
    </xf>
    <xf numFmtId="0" fontId="11" fillId="7" borderId="0" xfId="0" applyNumberFormat="1" applyFont="1" applyFill="1" applyBorder="1" applyAlignment="1">
      <alignment horizontal="center" vertical="center" wrapText="1"/>
    </xf>
    <xf numFmtId="0" fontId="6" fillId="0" borderId="7" xfId="0" applyFont="1" applyBorder="1" applyAlignment="1">
      <alignment horizontal="left" vertical="center" wrapText="1" indent="1"/>
    </xf>
    <xf numFmtId="0" fontId="6" fillId="0" borderId="0" xfId="0" applyFont="1" applyBorder="1" applyAlignment="1">
      <alignment horizontal="left" vertical="center" wrapText="1" indent="1"/>
    </xf>
    <xf numFmtId="0" fontId="6" fillId="0" borderId="8" xfId="0" applyFont="1" applyBorder="1" applyAlignment="1">
      <alignment horizontal="left" vertical="center" wrapText="1" indent="1"/>
    </xf>
    <xf numFmtId="1" fontId="6" fillId="4" borderId="0" xfId="0" applyNumberFormat="1" applyFont="1" applyFill="1" applyBorder="1" applyAlignment="1">
      <alignment horizontal="center" vertical="center"/>
    </xf>
    <xf numFmtId="1" fontId="6" fillId="4" borderId="7" xfId="0" applyNumberFormat="1" applyFont="1" applyFill="1" applyBorder="1" applyAlignment="1">
      <alignment horizontal="center" vertical="center"/>
    </xf>
    <xf numFmtId="0" fontId="6" fillId="0" borderId="0" xfId="0" applyNumberFormat="1" applyFont="1" applyFill="1" applyBorder="1" applyAlignment="1">
      <alignment horizontal="left" vertical="center" indent="1"/>
    </xf>
    <xf numFmtId="44" fontId="6" fillId="4" borderId="8" xfId="0" applyNumberFormat="1" applyFont="1" applyFill="1" applyBorder="1" applyAlignment="1">
      <alignment horizontal="left" vertical="center" indent="1"/>
    </xf>
    <xf numFmtId="44" fontId="6" fillId="5" borderId="5" xfId="0" applyNumberFormat="1" applyFont="1" applyFill="1" applyBorder="1" applyAlignment="1">
      <alignment horizontal="left" vertical="center" indent="1"/>
    </xf>
  </cellXfs>
  <cellStyles count="18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5" builtinId="9" hidden="1"/>
    <cellStyle name="Followed Hyperlink" xfId="16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Normal" xfId="0" builtinId="0"/>
    <cellStyle name="Normal 2" xfId="17" xr:uid="{00000000-0005-0000-0000-000011000000}"/>
  </cellStyles>
  <dxfs count="0"/>
  <tableStyles count="0" defaultTableStyle="TableStyleMedium9" defaultPivotStyle="PivotStyleMedium4"/>
  <colors>
    <mruColors>
      <color rgb="FF40B1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externalLink" Target="externalLinks/externalLink2.xml"/><Relationship Id="rId7" Type="http://schemas.openxmlformats.org/officeDocument/2006/relationships/calcChain" Target="calcChain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jpg"/><Relationship Id="rId12" Type="http://schemas.openxmlformats.org/officeDocument/2006/relationships/image" Target="../media/image12.gif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gif"/><Relationship Id="rId16" Type="http://schemas.openxmlformats.org/officeDocument/2006/relationships/image" Target="../media/image16.jpeg"/><Relationship Id="rId20" Type="http://schemas.openxmlformats.org/officeDocument/2006/relationships/image" Target="../media/image20.png"/><Relationship Id="rId1" Type="http://schemas.openxmlformats.org/officeDocument/2006/relationships/image" Target="../media/image1.gif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pn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10" Type="http://schemas.openxmlformats.org/officeDocument/2006/relationships/image" Target="../media/image10.JPG"/><Relationship Id="rId19" Type="http://schemas.openxmlformats.org/officeDocument/2006/relationships/image" Target="../media/image19.jpe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847725</xdr:colOff>
      <xdr:row>30</xdr:row>
      <xdr:rowOff>285750</xdr:rowOff>
    </xdr:from>
    <xdr:to>
      <xdr:col>6</xdr:col>
      <xdr:colOff>1882140</xdr:colOff>
      <xdr:row>30</xdr:row>
      <xdr:rowOff>701040</xdr:rowOff>
    </xdr:to>
    <xdr:pic>
      <xdr:nvPicPr>
        <xdr:cNvPr id="13" name="Picture 12" descr="Brown, red, orange, gold.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87450" y="20440650"/>
          <a:ext cx="1028700" cy="409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857250</xdr:colOff>
      <xdr:row>29</xdr:row>
      <xdr:rowOff>361950</xdr:rowOff>
    </xdr:from>
    <xdr:to>
      <xdr:col>6</xdr:col>
      <xdr:colOff>1885950</xdr:colOff>
      <xdr:row>29</xdr:row>
      <xdr:rowOff>777240</xdr:rowOff>
    </xdr:to>
    <xdr:pic>
      <xdr:nvPicPr>
        <xdr:cNvPr id="12" name="Picture 11" descr="Brown, black, red, gold.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96975" y="19564350"/>
          <a:ext cx="1028700" cy="409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647700</xdr:colOff>
      <xdr:row>8</xdr:row>
      <xdr:rowOff>0</xdr:rowOff>
    </xdr:from>
    <xdr:to>
      <xdr:col>6</xdr:col>
      <xdr:colOff>1809524</xdr:colOff>
      <xdr:row>8</xdr:row>
      <xdr:rowOff>892370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72650" y="3009900"/>
          <a:ext cx="1161824" cy="886655"/>
        </a:xfrm>
        <a:prstGeom prst="rect">
          <a:avLst/>
        </a:prstGeom>
      </xdr:spPr>
    </xdr:pic>
    <xdr:clientData/>
  </xdr:twoCellAnchor>
  <xdr:twoCellAnchor editAs="oneCell">
    <xdr:from>
      <xdr:col>6</xdr:col>
      <xdr:colOff>590550</xdr:colOff>
      <xdr:row>15</xdr:row>
      <xdr:rowOff>38100</xdr:rowOff>
    </xdr:from>
    <xdr:to>
      <xdr:col>6</xdr:col>
      <xdr:colOff>2019300</xdr:colOff>
      <xdr:row>15</xdr:row>
      <xdr:rowOff>857794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0" y="6858000"/>
          <a:ext cx="1428750" cy="808264"/>
        </a:xfrm>
        <a:prstGeom prst="rect">
          <a:avLst/>
        </a:prstGeom>
      </xdr:spPr>
    </xdr:pic>
    <xdr:clientData/>
  </xdr:twoCellAnchor>
  <xdr:twoCellAnchor editAs="oneCell">
    <xdr:from>
      <xdr:col>6</xdr:col>
      <xdr:colOff>923925</xdr:colOff>
      <xdr:row>14</xdr:row>
      <xdr:rowOff>114300</xdr:rowOff>
    </xdr:from>
    <xdr:to>
      <xdr:col>6</xdr:col>
      <xdr:colOff>1676400</xdr:colOff>
      <xdr:row>14</xdr:row>
      <xdr:rowOff>855345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48875" y="5981700"/>
          <a:ext cx="752475" cy="752475"/>
        </a:xfrm>
        <a:prstGeom prst="rect">
          <a:avLst/>
        </a:prstGeom>
      </xdr:spPr>
    </xdr:pic>
    <xdr:clientData/>
  </xdr:twoCellAnchor>
  <xdr:twoCellAnchor editAs="oneCell">
    <xdr:from>
      <xdr:col>6</xdr:col>
      <xdr:colOff>844547</xdr:colOff>
      <xdr:row>0</xdr:row>
      <xdr:rowOff>635795</xdr:rowOff>
    </xdr:from>
    <xdr:to>
      <xdr:col>7</xdr:col>
      <xdr:colOff>554352</xdr:colOff>
      <xdr:row>6</xdr:row>
      <xdr:rowOff>15240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12772" y="635795"/>
          <a:ext cx="2555875" cy="1916905"/>
        </a:xfrm>
        <a:prstGeom prst="rect">
          <a:avLst/>
        </a:prstGeom>
      </xdr:spPr>
    </xdr:pic>
    <xdr:clientData/>
  </xdr:twoCellAnchor>
  <xdr:twoCellAnchor editAs="oneCell">
    <xdr:from>
      <xdr:col>6</xdr:col>
      <xdr:colOff>590550</xdr:colOff>
      <xdr:row>10</xdr:row>
      <xdr:rowOff>95561</xdr:rowOff>
    </xdr:from>
    <xdr:to>
      <xdr:col>6</xdr:col>
      <xdr:colOff>2004059</xdr:colOff>
      <xdr:row>10</xdr:row>
      <xdr:rowOff>895674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01425" y="5010461"/>
          <a:ext cx="1419224" cy="78868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1047750</xdr:colOff>
      <xdr:row>27</xdr:row>
      <xdr:rowOff>85725</xdr:rowOff>
    </xdr:from>
    <xdr:to>
      <xdr:col>6</xdr:col>
      <xdr:colOff>1844040</xdr:colOff>
      <xdr:row>27</xdr:row>
      <xdr:rowOff>876300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87475" y="15478125"/>
          <a:ext cx="790575" cy="790575"/>
        </a:xfrm>
        <a:prstGeom prst="rect">
          <a:avLst/>
        </a:prstGeom>
      </xdr:spPr>
    </xdr:pic>
    <xdr:clientData/>
  </xdr:twoCellAnchor>
  <xdr:twoCellAnchor editAs="oneCell">
    <xdr:from>
      <xdr:col>6</xdr:col>
      <xdr:colOff>609601</xdr:colOff>
      <xdr:row>16</xdr:row>
      <xdr:rowOff>76201</xdr:rowOff>
    </xdr:from>
    <xdr:to>
      <xdr:col>6</xdr:col>
      <xdr:colOff>1981201</xdr:colOff>
      <xdr:row>16</xdr:row>
      <xdr:rowOff>892081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49326" y="7848601"/>
          <a:ext cx="1371600" cy="815880"/>
        </a:xfrm>
        <a:prstGeom prst="rect">
          <a:avLst/>
        </a:prstGeom>
      </xdr:spPr>
    </xdr:pic>
    <xdr:clientData/>
  </xdr:twoCellAnchor>
  <xdr:twoCellAnchor editAs="oneCell">
    <xdr:from>
      <xdr:col>6</xdr:col>
      <xdr:colOff>800101</xdr:colOff>
      <xdr:row>25</xdr:row>
      <xdr:rowOff>38100</xdr:rowOff>
    </xdr:from>
    <xdr:to>
      <xdr:col>6</xdr:col>
      <xdr:colOff>2019301</xdr:colOff>
      <xdr:row>25</xdr:row>
      <xdr:rowOff>877650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39826" y="15430500"/>
          <a:ext cx="1219200" cy="839550"/>
        </a:xfrm>
        <a:prstGeom prst="rect">
          <a:avLst/>
        </a:prstGeom>
      </xdr:spPr>
    </xdr:pic>
    <xdr:clientData/>
  </xdr:twoCellAnchor>
  <xdr:twoCellAnchor editAs="oneCell">
    <xdr:from>
      <xdr:col>6</xdr:col>
      <xdr:colOff>781050</xdr:colOff>
      <xdr:row>26</xdr:row>
      <xdr:rowOff>66676</xdr:rowOff>
    </xdr:from>
    <xdr:to>
      <xdr:col>6</xdr:col>
      <xdr:colOff>2057400</xdr:colOff>
      <xdr:row>26</xdr:row>
      <xdr:rowOff>859656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0775" y="16411576"/>
          <a:ext cx="1276350" cy="792980"/>
        </a:xfrm>
        <a:prstGeom prst="rect">
          <a:avLst/>
        </a:prstGeom>
      </xdr:spPr>
    </xdr:pic>
    <xdr:clientData/>
  </xdr:twoCellAnchor>
  <xdr:twoCellAnchor editAs="oneCell">
    <xdr:from>
      <xdr:col>6</xdr:col>
      <xdr:colOff>895350</xdr:colOff>
      <xdr:row>31</xdr:row>
      <xdr:rowOff>276225</xdr:rowOff>
    </xdr:from>
    <xdr:to>
      <xdr:col>6</xdr:col>
      <xdr:colOff>1924050</xdr:colOff>
      <xdr:row>31</xdr:row>
      <xdr:rowOff>685800</xdr:rowOff>
    </xdr:to>
    <xdr:pic>
      <xdr:nvPicPr>
        <xdr:cNvPr id="14" name="Picture 13" descr="Brown, gray, orange, gold.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35075" y="21383625"/>
          <a:ext cx="1028700" cy="409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962024</xdr:colOff>
      <xdr:row>32</xdr:row>
      <xdr:rowOff>104775</xdr:rowOff>
    </xdr:from>
    <xdr:to>
      <xdr:col>6</xdr:col>
      <xdr:colOff>1752599</xdr:colOff>
      <xdr:row>32</xdr:row>
      <xdr:rowOff>895350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01749" y="22164675"/>
          <a:ext cx="790575" cy="790575"/>
        </a:xfrm>
        <a:prstGeom prst="rect">
          <a:avLst/>
        </a:prstGeom>
      </xdr:spPr>
    </xdr:pic>
    <xdr:clientData/>
  </xdr:twoCellAnchor>
  <xdr:twoCellAnchor editAs="oneCell">
    <xdr:from>
      <xdr:col>6</xdr:col>
      <xdr:colOff>676276</xdr:colOff>
      <xdr:row>33</xdr:row>
      <xdr:rowOff>95251</xdr:rowOff>
    </xdr:from>
    <xdr:to>
      <xdr:col>6</xdr:col>
      <xdr:colOff>2225950</xdr:colOff>
      <xdr:row>33</xdr:row>
      <xdr:rowOff>891540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1" y="23107651"/>
          <a:ext cx="1549674" cy="790574"/>
        </a:xfrm>
        <a:prstGeom prst="rect">
          <a:avLst/>
        </a:prstGeom>
      </xdr:spPr>
    </xdr:pic>
    <xdr:clientData/>
  </xdr:twoCellAnchor>
  <xdr:twoCellAnchor editAs="oneCell">
    <xdr:from>
      <xdr:col>6</xdr:col>
      <xdr:colOff>847726</xdr:colOff>
      <xdr:row>13</xdr:row>
      <xdr:rowOff>57150</xdr:rowOff>
    </xdr:from>
    <xdr:to>
      <xdr:col>6</xdr:col>
      <xdr:colOff>1882141</xdr:colOff>
      <xdr:row>13</xdr:row>
      <xdr:rowOff>887730</xdr:rowOff>
    </xdr:to>
    <xdr:pic>
      <xdr:nvPicPr>
        <xdr:cNvPr id="18" name="Picture 17" descr="Image result for astro flight inc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87451" y="7829550"/>
          <a:ext cx="1028700" cy="822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933450</xdr:colOff>
      <xdr:row>34</xdr:row>
      <xdr:rowOff>66675</xdr:rowOff>
    </xdr:from>
    <xdr:to>
      <xdr:col>6</xdr:col>
      <xdr:colOff>1731645</xdr:colOff>
      <xdr:row>34</xdr:row>
      <xdr:rowOff>876300</xdr:rowOff>
    </xdr:to>
    <xdr:pic>
      <xdr:nvPicPr>
        <xdr:cNvPr id="19" name="Picture 18" descr="Image result for steel threaded rod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3175" y="27841575"/>
          <a:ext cx="8096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1019175</xdr:colOff>
      <xdr:row>35</xdr:row>
      <xdr:rowOff>66675</xdr:rowOff>
    </xdr:from>
    <xdr:to>
      <xdr:col>6</xdr:col>
      <xdr:colOff>1809750</xdr:colOff>
      <xdr:row>35</xdr:row>
      <xdr:rowOff>857250</xdr:rowOff>
    </xdr:to>
    <xdr:pic>
      <xdr:nvPicPr>
        <xdr:cNvPr id="20" name="Picture 19" descr="Image result for stepper motor connector for steel rod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58900" y="28794075"/>
          <a:ext cx="7905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1076325</xdr:colOff>
      <xdr:row>28</xdr:row>
      <xdr:rowOff>114300</xdr:rowOff>
    </xdr:from>
    <xdr:to>
      <xdr:col>6</xdr:col>
      <xdr:colOff>1924050</xdr:colOff>
      <xdr:row>28</xdr:row>
      <xdr:rowOff>853606</xdr:rowOff>
    </xdr:to>
    <xdr:pic>
      <xdr:nvPicPr>
        <xdr:cNvPr id="21" name="Picture 20" descr="Set of 4 Pieces NUZAMAS 6V 100mA 90X60mm Micro Mini Solar Panel Cells For Solar Power Energy, DIY Home, Science Projects - Toys - Battery Charger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16050" y="22174200"/>
          <a:ext cx="847725" cy="729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914400</xdr:colOff>
      <xdr:row>9</xdr:row>
      <xdr:rowOff>76200</xdr:rowOff>
    </xdr:from>
    <xdr:to>
      <xdr:col>6</xdr:col>
      <xdr:colOff>1735931</xdr:colOff>
      <xdr:row>9</xdr:row>
      <xdr:rowOff>876300</xdr:rowOff>
    </xdr:to>
    <xdr:pic>
      <xdr:nvPicPr>
        <xdr:cNvPr id="22" name="Picture 21" descr="Keproving 2pcs Mini Vertical Wind Turbine Generator Model for Teaching Physical Power Generation Principle and DIY Science Education Experiment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125" y="4038600"/>
          <a:ext cx="821531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1085850</xdr:colOff>
      <xdr:row>36</xdr:row>
      <xdr:rowOff>38100</xdr:rowOff>
    </xdr:from>
    <xdr:to>
      <xdr:col>6</xdr:col>
      <xdr:colOff>1731645</xdr:colOff>
      <xdr:row>36</xdr:row>
      <xdr:rowOff>933062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25575" y="29718000"/>
          <a:ext cx="657225" cy="902582"/>
        </a:xfrm>
        <a:prstGeom prst="rect">
          <a:avLst/>
        </a:prstGeom>
      </xdr:spPr>
    </xdr:pic>
    <xdr:clientData/>
  </xdr:twoCellAnchor>
  <xdr:twoCellAnchor editAs="oneCell">
    <xdr:from>
      <xdr:col>6</xdr:col>
      <xdr:colOff>1104873</xdr:colOff>
      <xdr:row>11</xdr:row>
      <xdr:rowOff>76200</xdr:rowOff>
    </xdr:from>
    <xdr:to>
      <xdr:col>6</xdr:col>
      <xdr:colOff>1504754</xdr:colOff>
      <xdr:row>11</xdr:row>
      <xdr:rowOff>895350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144598" y="5943600"/>
          <a:ext cx="399881" cy="819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304800</xdr:colOff>
      <xdr:row>12</xdr:row>
      <xdr:rowOff>304800</xdr:rowOff>
    </xdr:to>
    <xdr:sp macro="" textlink="">
      <xdr:nvSpPr>
        <xdr:cNvPr id="1036" name="bSGnwhgkkBZD0M:" descr="Image result for efla 1080B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SpPr>
          <a:spLocks noChangeAspect="1" noChangeArrowheads="1"/>
        </xdr:cNvSpPr>
      </xdr:nvSpPr>
      <xdr:spPr bwMode="auto">
        <a:xfrm>
          <a:off x="13039725" y="6819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857251</xdr:colOff>
      <xdr:row>12</xdr:row>
      <xdr:rowOff>57150</xdr:rowOff>
    </xdr:from>
    <xdr:to>
      <xdr:col>6</xdr:col>
      <xdr:colOff>1733551</xdr:colOff>
      <xdr:row>12</xdr:row>
      <xdr:rowOff>758574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896976" y="6877050"/>
          <a:ext cx="876300" cy="701424"/>
        </a:xfrm>
        <a:prstGeom prst="rect">
          <a:avLst/>
        </a:prstGeom>
      </xdr:spPr>
    </xdr:pic>
    <xdr:clientData/>
  </xdr:twoCellAnchor>
  <xdr:twoCellAnchor editAs="oneCell">
    <xdr:from>
      <xdr:col>6</xdr:col>
      <xdr:colOff>771525</xdr:colOff>
      <xdr:row>18</xdr:row>
      <xdr:rowOff>57150</xdr:rowOff>
    </xdr:from>
    <xdr:to>
      <xdr:col>6</xdr:col>
      <xdr:colOff>2000250</xdr:colOff>
      <xdr:row>18</xdr:row>
      <xdr:rowOff>743221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811250" y="12592050"/>
          <a:ext cx="1228725" cy="678451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666750</xdr:colOff>
      <xdr:row>17</xdr:row>
      <xdr:rowOff>19050</xdr:rowOff>
    </xdr:from>
    <xdr:to>
      <xdr:col>6</xdr:col>
      <xdr:colOff>2036445</xdr:colOff>
      <xdr:row>17</xdr:row>
      <xdr:rowOff>931458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706475" y="11601450"/>
          <a:ext cx="1381125" cy="906693"/>
        </a:xfrm>
        <a:prstGeom prst="rect">
          <a:avLst/>
        </a:prstGeom>
      </xdr:spPr>
    </xdr:pic>
    <xdr:clientData/>
  </xdr:twoCellAnchor>
  <xdr:twoCellAnchor editAs="oneCell">
    <xdr:from>
      <xdr:col>6</xdr:col>
      <xdr:colOff>990601</xdr:colOff>
      <xdr:row>23</xdr:row>
      <xdr:rowOff>38101</xdr:rowOff>
    </xdr:from>
    <xdr:to>
      <xdr:col>6</xdr:col>
      <xdr:colOff>1845945</xdr:colOff>
      <xdr:row>23</xdr:row>
      <xdr:rowOff>893445</xdr:rowOff>
    </xdr:to>
    <xdr:pic>
      <xdr:nvPicPr>
        <xdr:cNvPr id="31" name="Picture 30" descr="Image result for 14&quot; Ball Bearing Drawer Slid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30326" y="17335501"/>
          <a:ext cx="866774" cy="866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962026</xdr:colOff>
      <xdr:row>24</xdr:row>
      <xdr:rowOff>47626</xdr:rowOff>
    </xdr:from>
    <xdr:to>
      <xdr:col>6</xdr:col>
      <xdr:colOff>1697010</xdr:colOff>
      <xdr:row>24</xdr:row>
      <xdr:rowOff>853441</xdr:rowOff>
    </xdr:to>
    <xdr:pic>
      <xdr:nvPicPr>
        <xdr:cNvPr id="32" name="Picture 31" descr="Related imag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1" y="18297526"/>
          <a:ext cx="727364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1028700</xdr:colOff>
      <xdr:row>19</xdr:row>
      <xdr:rowOff>95250</xdr:rowOff>
    </xdr:from>
    <xdr:to>
      <xdr:col>6</xdr:col>
      <xdr:colOff>1819275</xdr:colOff>
      <xdr:row>19</xdr:row>
      <xdr:rowOff>889293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068425" y="13582650"/>
          <a:ext cx="790575" cy="79404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1095375</xdr:colOff>
      <xdr:row>20</xdr:row>
      <xdr:rowOff>76200</xdr:rowOff>
    </xdr:from>
    <xdr:to>
      <xdr:col>6</xdr:col>
      <xdr:colOff>1885950</xdr:colOff>
      <xdr:row>20</xdr:row>
      <xdr:rowOff>870243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135100" y="14516100"/>
          <a:ext cx="790575" cy="794043"/>
        </a:xfrm>
        <a:prstGeom prst="rect">
          <a:avLst/>
        </a:prstGeom>
      </xdr:spPr>
    </xdr:pic>
    <xdr:clientData/>
  </xdr:twoCellAnchor>
  <xdr:twoCellAnchor editAs="oneCell">
    <xdr:from>
      <xdr:col>6</xdr:col>
      <xdr:colOff>1171575</xdr:colOff>
      <xdr:row>21</xdr:row>
      <xdr:rowOff>85725</xdr:rowOff>
    </xdr:from>
    <xdr:to>
      <xdr:col>6</xdr:col>
      <xdr:colOff>1962150</xdr:colOff>
      <xdr:row>21</xdr:row>
      <xdr:rowOff>879768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211300" y="15478125"/>
          <a:ext cx="790575" cy="794043"/>
        </a:xfrm>
        <a:prstGeom prst="rect">
          <a:avLst/>
        </a:prstGeom>
      </xdr:spPr>
    </xdr:pic>
    <xdr:clientData/>
  </xdr:twoCellAnchor>
  <xdr:twoCellAnchor editAs="oneCell">
    <xdr:from>
      <xdr:col>6</xdr:col>
      <xdr:colOff>1200150</xdr:colOff>
      <xdr:row>22</xdr:row>
      <xdr:rowOff>95250</xdr:rowOff>
    </xdr:from>
    <xdr:to>
      <xdr:col>6</xdr:col>
      <xdr:colOff>1990725</xdr:colOff>
      <xdr:row>22</xdr:row>
      <xdr:rowOff>889293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239875" y="16440150"/>
          <a:ext cx="790575" cy="79404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IC-Business-Process-Flowchart-Template2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IC-Towing-Invoice-Template1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usiness Process Flowchart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owing Invoice"/>
      <sheetName val="- Disclaimer -"/>
    </sheetNames>
    <sheetDataSet>
      <sheetData sheetId="0"/>
      <sheetData sheetId="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3"/>
    <pageSetUpPr fitToPage="1"/>
  </sheetPr>
  <dimension ref="B1:J39"/>
  <sheetViews>
    <sheetView showGridLines="0" tabSelected="1" zoomScaleNormal="100" zoomScalePageLayoutView="75" workbookViewId="0">
      <pane ySplit="1" topLeftCell="A2" activePane="bottomLeft" state="frozen"/>
      <selection pane="bottomLeft" activeCell="B38" sqref="B38"/>
    </sheetView>
  </sheetViews>
  <sheetFormatPr defaultColWidth="11" defaultRowHeight="15.75"/>
  <cols>
    <col min="1" max="1" width="3.375" customWidth="1"/>
    <col min="2" max="2" width="15.625" customWidth="1"/>
    <col min="3" max="3" width="54.625" customWidth="1"/>
    <col min="4" max="4" width="75.75" bestFit="1" customWidth="1"/>
    <col min="5" max="6" width="10.875" customWidth="1"/>
    <col min="7" max="7" width="37.5" bestFit="1" customWidth="1"/>
    <col min="8" max="8" width="12.875" customWidth="1"/>
    <col min="9" max="9" width="15.875" customWidth="1"/>
    <col min="10" max="10" width="3.375" customWidth="1"/>
  </cols>
  <sheetData>
    <row r="1" spans="2:10" ht="50.45" customHeight="1">
      <c r="B1" s="3" t="s">
        <v>20</v>
      </c>
      <c r="C1" s="2"/>
      <c r="D1" s="2"/>
      <c r="E1" s="2"/>
      <c r="F1" s="2"/>
      <c r="G1" s="2"/>
      <c r="H1" s="2"/>
      <c r="I1" s="2"/>
      <c r="J1" s="4"/>
    </row>
    <row r="2" spans="2:10" ht="30" customHeight="1">
      <c r="B2" s="31" t="s">
        <v>6</v>
      </c>
      <c r="C2" s="13" t="s">
        <v>72</v>
      </c>
      <c r="D2" s="34" t="s">
        <v>9</v>
      </c>
      <c r="E2" s="8"/>
      <c r="F2" s="40"/>
      <c r="G2" s="40"/>
      <c r="H2" s="40"/>
      <c r="I2" s="40"/>
      <c r="J2" s="7"/>
    </row>
    <row r="3" spans="2:10" ht="30" customHeight="1">
      <c r="B3" s="32" t="s">
        <v>7</v>
      </c>
      <c r="C3" s="5"/>
      <c r="D3" s="30" t="s">
        <v>21</v>
      </c>
      <c r="E3" s="8"/>
      <c r="F3" s="40"/>
      <c r="G3" s="40"/>
      <c r="H3" s="40"/>
      <c r="I3" s="40"/>
      <c r="J3" s="7"/>
    </row>
    <row r="4" spans="2:10" ht="30" customHeight="1">
      <c r="B4" s="32" t="s">
        <v>8</v>
      </c>
      <c r="C4" s="12"/>
      <c r="D4" s="30" t="s">
        <v>31</v>
      </c>
      <c r="E4" s="8"/>
      <c r="F4" s="40"/>
      <c r="G4" s="40"/>
      <c r="H4" s="40"/>
      <c r="I4" s="40"/>
      <c r="J4" s="7"/>
    </row>
    <row r="5" spans="2:10" ht="30" customHeight="1">
      <c r="B5" s="33" t="s">
        <v>13</v>
      </c>
      <c r="C5" s="28">
        <f>E39</f>
        <v>41</v>
      </c>
      <c r="D5" s="30" t="s">
        <v>16</v>
      </c>
      <c r="E5" s="8"/>
      <c r="F5" s="40"/>
      <c r="G5" s="40"/>
      <c r="H5" s="40"/>
      <c r="I5" s="40"/>
      <c r="J5" s="7"/>
    </row>
    <row r="6" spans="2:10" ht="30" customHeight="1">
      <c r="B6" s="33" t="s">
        <v>10</v>
      </c>
      <c r="C6" s="29">
        <f>I39</f>
        <v>606.95000000000016</v>
      </c>
      <c r="D6" s="30" t="s">
        <v>22</v>
      </c>
      <c r="E6" s="8"/>
      <c r="F6" s="40"/>
      <c r="G6" s="40"/>
      <c r="H6" s="40"/>
      <c r="I6" s="40"/>
      <c r="J6" s="7"/>
    </row>
    <row r="7" spans="2:10" ht="12" customHeight="1">
      <c r="B7" s="8"/>
      <c r="C7" s="8"/>
      <c r="D7" s="8"/>
      <c r="E7" s="8"/>
      <c r="F7" s="8"/>
      <c r="G7" s="8"/>
      <c r="H7" s="8"/>
      <c r="I7" s="8"/>
      <c r="J7" s="7"/>
    </row>
    <row r="8" spans="2:10" ht="24.95" customHeight="1">
      <c r="B8" s="35" t="s">
        <v>0</v>
      </c>
      <c r="C8" s="11" t="s">
        <v>1</v>
      </c>
      <c r="D8" s="11" t="s">
        <v>2</v>
      </c>
      <c r="E8" s="11" t="s">
        <v>14</v>
      </c>
      <c r="F8" s="11" t="s">
        <v>3</v>
      </c>
      <c r="G8" s="11" t="s">
        <v>15</v>
      </c>
      <c r="H8" s="11" t="s">
        <v>4</v>
      </c>
      <c r="I8" s="11" t="s">
        <v>5</v>
      </c>
      <c r="J8" s="1"/>
    </row>
    <row r="9" spans="2:10" ht="75" customHeight="1">
      <c r="B9" s="14"/>
      <c r="C9" s="14" t="s">
        <v>17</v>
      </c>
      <c r="D9" s="14" t="s">
        <v>18</v>
      </c>
      <c r="E9" s="15">
        <v>2</v>
      </c>
      <c r="F9" s="15">
        <v>2</v>
      </c>
      <c r="G9" s="9"/>
      <c r="H9" s="10">
        <v>16.5</v>
      </c>
      <c r="I9" s="6">
        <f>E9*H9</f>
        <v>33</v>
      </c>
      <c r="J9" s="4"/>
    </row>
    <row r="10" spans="2:10" ht="75" customHeight="1">
      <c r="B10" s="14"/>
      <c r="C10" s="14" t="s">
        <v>34</v>
      </c>
      <c r="D10" s="14" t="s">
        <v>60</v>
      </c>
      <c r="E10" s="15">
        <v>1</v>
      </c>
      <c r="F10" s="15">
        <v>1</v>
      </c>
      <c r="H10" s="10">
        <v>17.989999999999998</v>
      </c>
      <c r="I10" s="6">
        <f t="shared" ref="I10:I37" si="0">E10*H10</f>
        <v>17.989999999999998</v>
      </c>
      <c r="J10" s="4"/>
    </row>
    <row r="11" spans="2:10" ht="75" customHeight="1">
      <c r="B11" s="14"/>
      <c r="C11" s="14" t="s">
        <v>27</v>
      </c>
      <c r="D11" s="14" t="s">
        <v>26</v>
      </c>
      <c r="E11" s="15">
        <v>1</v>
      </c>
      <c r="F11" s="15">
        <v>1</v>
      </c>
      <c r="G11" s="9"/>
      <c r="H11" s="10">
        <v>38.99</v>
      </c>
      <c r="I11" s="6">
        <f t="shared" si="0"/>
        <v>38.99</v>
      </c>
      <c r="J11" s="4"/>
    </row>
    <row r="12" spans="2:10" ht="75" customHeight="1">
      <c r="B12" s="14"/>
      <c r="C12" s="14" t="s">
        <v>61</v>
      </c>
      <c r="D12" s="14" t="s">
        <v>71</v>
      </c>
      <c r="E12" s="15">
        <v>1</v>
      </c>
      <c r="F12" s="15">
        <v>1</v>
      </c>
      <c r="H12" s="10">
        <v>74.989999999999995</v>
      </c>
      <c r="I12" s="6">
        <f t="shared" si="0"/>
        <v>74.989999999999995</v>
      </c>
      <c r="J12" s="4"/>
    </row>
    <row r="13" spans="2:10" ht="75" customHeight="1">
      <c r="B13" s="14"/>
      <c r="C13" s="14" t="s">
        <v>68</v>
      </c>
      <c r="D13" s="14" t="s">
        <v>67</v>
      </c>
      <c r="E13" s="15">
        <v>1</v>
      </c>
      <c r="F13" s="15">
        <v>1</v>
      </c>
      <c r="G13" s="9"/>
      <c r="H13" s="10">
        <v>99.99</v>
      </c>
      <c r="I13" s="6">
        <f t="shared" si="0"/>
        <v>99.99</v>
      </c>
      <c r="J13" s="4"/>
    </row>
    <row r="14" spans="2:10" ht="75" customHeight="1">
      <c r="B14" s="14"/>
      <c r="C14" s="14" t="s">
        <v>52</v>
      </c>
      <c r="D14" s="14" t="s">
        <v>51</v>
      </c>
      <c r="E14" s="15">
        <v>1</v>
      </c>
      <c r="F14" s="15">
        <v>1</v>
      </c>
      <c r="H14" s="10">
        <v>32.049999999999997</v>
      </c>
      <c r="I14" s="6">
        <f t="shared" si="0"/>
        <v>32.049999999999997</v>
      </c>
      <c r="J14" s="4"/>
    </row>
    <row r="15" spans="2:10" ht="75" customHeight="1">
      <c r="B15" s="14"/>
      <c r="C15" s="14" t="s">
        <v>24</v>
      </c>
      <c r="D15" s="14" t="s">
        <v>25</v>
      </c>
      <c r="E15" s="15">
        <v>1</v>
      </c>
      <c r="F15" s="15">
        <v>1</v>
      </c>
      <c r="G15" s="9"/>
      <c r="H15" s="10">
        <v>7.98</v>
      </c>
      <c r="I15" s="6">
        <f t="shared" si="0"/>
        <v>7.98</v>
      </c>
      <c r="J15" s="4"/>
    </row>
    <row r="16" spans="2:10" ht="75" customHeight="1">
      <c r="B16" s="14"/>
      <c r="C16" s="14" t="s">
        <v>19</v>
      </c>
      <c r="D16" s="14" t="s">
        <v>23</v>
      </c>
      <c r="E16" s="15">
        <v>1</v>
      </c>
      <c r="F16" s="15">
        <v>1</v>
      </c>
      <c r="G16" s="9"/>
      <c r="H16" s="10">
        <v>160</v>
      </c>
      <c r="I16" s="6">
        <f t="shared" si="0"/>
        <v>160</v>
      </c>
      <c r="J16" s="4"/>
    </row>
    <row r="17" spans="2:10" ht="75" customHeight="1">
      <c r="B17" s="14"/>
      <c r="C17" s="14" t="s">
        <v>30</v>
      </c>
      <c r="D17" s="14" t="s">
        <v>28</v>
      </c>
      <c r="E17" s="15">
        <v>1</v>
      </c>
      <c r="F17" s="15">
        <v>1</v>
      </c>
      <c r="G17" s="9"/>
      <c r="H17" s="10">
        <v>0.5</v>
      </c>
      <c r="I17" s="6">
        <f t="shared" si="0"/>
        <v>0.5</v>
      </c>
      <c r="J17" s="4"/>
    </row>
    <row r="18" spans="2:10" ht="75" customHeight="1">
      <c r="B18" s="14"/>
      <c r="C18" s="14" t="s">
        <v>69</v>
      </c>
      <c r="D18" s="14" t="s">
        <v>70</v>
      </c>
      <c r="E18" s="15">
        <v>1</v>
      </c>
      <c r="F18" s="15">
        <v>1</v>
      </c>
      <c r="G18" s="9"/>
      <c r="H18" s="10">
        <v>5</v>
      </c>
      <c r="I18" s="6">
        <f t="shared" si="0"/>
        <v>5</v>
      </c>
      <c r="J18" s="4"/>
    </row>
    <row r="19" spans="2:10" ht="75" customHeight="1">
      <c r="B19" s="14"/>
      <c r="C19" s="14" t="s">
        <v>66</v>
      </c>
      <c r="D19" s="14" t="s">
        <v>58</v>
      </c>
      <c r="E19" s="15">
        <v>2</v>
      </c>
      <c r="F19" s="15">
        <v>2</v>
      </c>
      <c r="G19" s="9"/>
      <c r="H19" s="10">
        <v>0.5</v>
      </c>
      <c r="I19" s="6">
        <f t="shared" si="0"/>
        <v>1</v>
      </c>
      <c r="J19" s="4"/>
    </row>
    <row r="20" spans="2:10" ht="75" customHeight="1">
      <c r="B20" s="14" t="s">
        <v>29</v>
      </c>
      <c r="C20" s="14" t="s">
        <v>57</v>
      </c>
      <c r="D20" s="14" t="s">
        <v>73</v>
      </c>
      <c r="E20" s="15">
        <v>1</v>
      </c>
      <c r="F20" s="15">
        <v>1</v>
      </c>
      <c r="G20" s="9"/>
      <c r="H20" s="10">
        <v>2.98</v>
      </c>
      <c r="I20" s="6">
        <f t="shared" si="0"/>
        <v>2.98</v>
      </c>
      <c r="J20" s="4"/>
    </row>
    <row r="21" spans="2:10" ht="75" customHeight="1">
      <c r="B21" s="14" t="s">
        <v>29</v>
      </c>
      <c r="C21" s="14" t="s">
        <v>57</v>
      </c>
      <c r="D21" s="14" t="s">
        <v>74</v>
      </c>
      <c r="E21" s="15">
        <v>1</v>
      </c>
      <c r="F21" s="15">
        <v>1</v>
      </c>
      <c r="G21" s="9"/>
      <c r="H21" s="10">
        <v>3</v>
      </c>
      <c r="I21" s="6">
        <f t="shared" si="0"/>
        <v>3</v>
      </c>
      <c r="J21" s="4"/>
    </row>
    <row r="22" spans="2:10" ht="75" customHeight="1">
      <c r="B22" s="14" t="s">
        <v>29</v>
      </c>
      <c r="C22" s="14" t="s">
        <v>36</v>
      </c>
      <c r="D22" s="14" t="s">
        <v>76</v>
      </c>
      <c r="E22" s="15">
        <v>2</v>
      </c>
      <c r="F22" s="15">
        <v>2</v>
      </c>
      <c r="G22" s="9"/>
      <c r="H22" s="10">
        <v>7.18</v>
      </c>
      <c r="I22" s="6">
        <f t="shared" si="0"/>
        <v>14.36</v>
      </c>
      <c r="J22" s="4"/>
    </row>
    <row r="23" spans="2:10" ht="75" customHeight="1">
      <c r="B23" s="14" t="s">
        <v>29</v>
      </c>
      <c r="C23" s="14" t="s">
        <v>62</v>
      </c>
      <c r="D23" s="14" t="s">
        <v>75</v>
      </c>
      <c r="E23" s="15">
        <v>1</v>
      </c>
      <c r="F23" s="15">
        <v>1</v>
      </c>
      <c r="G23" s="9"/>
      <c r="H23" s="10">
        <v>4.8600000000000003</v>
      </c>
      <c r="I23" s="6">
        <f>E23*H23</f>
        <v>4.8600000000000003</v>
      </c>
      <c r="J23" s="4"/>
    </row>
    <row r="24" spans="2:10" ht="75" customHeight="1">
      <c r="B24" s="14"/>
      <c r="C24" s="14" t="s">
        <v>63</v>
      </c>
      <c r="D24" s="14" t="s">
        <v>77</v>
      </c>
      <c r="E24" s="15">
        <v>1</v>
      </c>
      <c r="F24" s="15">
        <v>1</v>
      </c>
      <c r="G24" s="9"/>
      <c r="H24" s="10">
        <v>15.48</v>
      </c>
      <c r="I24" s="6">
        <f t="shared" si="0"/>
        <v>15.48</v>
      </c>
      <c r="J24" s="4"/>
    </row>
    <row r="25" spans="2:10" ht="75" customHeight="1">
      <c r="B25" s="14"/>
      <c r="C25" s="14" t="s">
        <v>64</v>
      </c>
      <c r="D25" s="14" t="s">
        <v>78</v>
      </c>
      <c r="E25" s="15">
        <v>1</v>
      </c>
      <c r="F25" s="15">
        <v>1</v>
      </c>
      <c r="H25" s="10">
        <v>23.5</v>
      </c>
      <c r="I25" s="6">
        <f>E25*H25</f>
        <v>23.5</v>
      </c>
      <c r="J25" s="4"/>
    </row>
    <row r="26" spans="2:10" ht="75" customHeight="1">
      <c r="B26" s="14"/>
      <c r="C26" s="14" t="s">
        <v>37</v>
      </c>
      <c r="D26" s="14" t="s">
        <v>40</v>
      </c>
      <c r="E26" s="15">
        <v>2</v>
      </c>
      <c r="F26" s="15">
        <v>2</v>
      </c>
      <c r="G26" s="9"/>
      <c r="H26" s="10">
        <v>8.86</v>
      </c>
      <c r="I26" s="6">
        <f t="shared" si="0"/>
        <v>17.72</v>
      </c>
      <c r="J26" s="4"/>
    </row>
    <row r="27" spans="2:10" ht="75" customHeight="1">
      <c r="B27" s="14"/>
      <c r="C27" s="14" t="s">
        <v>38</v>
      </c>
      <c r="D27" s="14" t="s">
        <v>39</v>
      </c>
      <c r="E27" s="15">
        <v>3</v>
      </c>
      <c r="F27" s="15">
        <v>3</v>
      </c>
      <c r="G27" s="9"/>
      <c r="H27" s="10">
        <v>0.99</v>
      </c>
      <c r="I27" s="6">
        <f t="shared" si="0"/>
        <v>2.9699999999999998</v>
      </c>
      <c r="J27" s="4"/>
    </row>
    <row r="28" spans="2:10" ht="75" customHeight="1">
      <c r="B28" s="36"/>
      <c r="C28" s="36" t="s">
        <v>32</v>
      </c>
      <c r="D28" s="36" t="s">
        <v>33</v>
      </c>
      <c r="E28" s="37">
        <v>1</v>
      </c>
      <c r="F28" s="37">
        <v>1</v>
      </c>
      <c r="G28" s="38"/>
      <c r="H28" s="39">
        <v>3</v>
      </c>
      <c r="I28" s="6">
        <f t="shared" si="0"/>
        <v>3</v>
      </c>
      <c r="J28" s="4"/>
    </row>
    <row r="29" spans="2:10" ht="75" customHeight="1">
      <c r="B29" s="36"/>
      <c r="C29" s="36" t="s">
        <v>59</v>
      </c>
      <c r="D29" s="36" t="s">
        <v>56</v>
      </c>
      <c r="E29" s="37">
        <v>1</v>
      </c>
      <c r="F29" s="37">
        <v>4</v>
      </c>
      <c r="G29" s="38"/>
      <c r="H29" s="39">
        <v>12.99</v>
      </c>
      <c r="I29" s="6">
        <f t="shared" si="0"/>
        <v>12.99</v>
      </c>
      <c r="J29" s="4"/>
    </row>
    <row r="30" spans="2:10" ht="75" customHeight="1">
      <c r="B30" s="36"/>
      <c r="C30" s="36" t="s">
        <v>41</v>
      </c>
      <c r="D30" s="36" t="s">
        <v>46</v>
      </c>
      <c r="E30" s="37">
        <v>3</v>
      </c>
      <c r="F30" s="37">
        <v>3</v>
      </c>
      <c r="G30" s="38"/>
      <c r="H30" s="39">
        <v>0.05</v>
      </c>
      <c r="I30" s="6">
        <f t="shared" si="0"/>
        <v>0.15000000000000002</v>
      </c>
      <c r="J30" s="4"/>
    </row>
    <row r="31" spans="2:10" ht="75" customHeight="1">
      <c r="B31" s="36"/>
      <c r="C31" s="36" t="s">
        <v>43</v>
      </c>
      <c r="D31" s="36" t="s">
        <v>45</v>
      </c>
      <c r="E31" s="37">
        <v>3</v>
      </c>
      <c r="F31" s="37">
        <v>3</v>
      </c>
      <c r="G31" s="38"/>
      <c r="H31" s="39">
        <v>0.05</v>
      </c>
      <c r="I31" s="6">
        <f t="shared" si="0"/>
        <v>0.15000000000000002</v>
      </c>
      <c r="J31" s="4"/>
    </row>
    <row r="32" spans="2:10" ht="75" customHeight="1">
      <c r="B32" s="36"/>
      <c r="C32" s="36" t="s">
        <v>42</v>
      </c>
      <c r="D32" s="36" t="s">
        <v>44</v>
      </c>
      <c r="E32" s="37">
        <v>3</v>
      </c>
      <c r="F32" s="37">
        <v>3</v>
      </c>
      <c r="G32" s="38"/>
      <c r="H32" s="39">
        <v>0.05</v>
      </c>
      <c r="I32" s="6">
        <f t="shared" si="0"/>
        <v>0.15000000000000002</v>
      </c>
      <c r="J32" s="4"/>
    </row>
    <row r="33" spans="2:10" ht="75" customHeight="1">
      <c r="B33" s="36"/>
      <c r="C33" s="36" t="s">
        <v>47</v>
      </c>
      <c r="D33" s="36" t="s">
        <v>50</v>
      </c>
      <c r="E33" s="37">
        <v>1</v>
      </c>
      <c r="F33" s="37">
        <v>1</v>
      </c>
      <c r="G33" s="38"/>
      <c r="H33" s="39">
        <v>17.95</v>
      </c>
      <c r="I33" s="6">
        <f t="shared" si="0"/>
        <v>17.95</v>
      </c>
      <c r="J33" s="4"/>
    </row>
    <row r="34" spans="2:10" ht="75" customHeight="1">
      <c r="B34" s="36"/>
      <c r="C34" s="36" t="s">
        <v>48</v>
      </c>
      <c r="D34" s="36" t="s">
        <v>49</v>
      </c>
      <c r="E34" s="37">
        <v>1</v>
      </c>
      <c r="F34" s="37">
        <v>1</v>
      </c>
      <c r="G34" s="38"/>
      <c r="H34" s="39">
        <v>2.4700000000000002</v>
      </c>
      <c r="I34" s="6">
        <f t="shared" si="0"/>
        <v>2.4700000000000002</v>
      </c>
      <c r="J34" s="4"/>
    </row>
    <row r="35" spans="2:10" ht="75" customHeight="1" thickBot="1">
      <c r="B35" s="36"/>
      <c r="C35" s="36" t="s">
        <v>53</v>
      </c>
      <c r="D35" s="36" t="s">
        <v>54</v>
      </c>
      <c r="E35" s="37">
        <v>1</v>
      </c>
      <c r="F35" s="37">
        <v>1</v>
      </c>
      <c r="G35" s="26"/>
      <c r="H35" s="39">
        <v>5.24</v>
      </c>
      <c r="I35" s="6">
        <f t="shared" si="0"/>
        <v>5.24</v>
      </c>
      <c r="J35" s="4"/>
    </row>
    <row r="36" spans="2:10" ht="75" customHeight="1">
      <c r="B36" s="36"/>
      <c r="C36" s="36" t="s">
        <v>65</v>
      </c>
      <c r="D36" s="36" t="s">
        <v>55</v>
      </c>
      <c r="E36" s="37">
        <v>1</v>
      </c>
      <c r="F36" s="37">
        <v>1</v>
      </c>
      <c r="H36" s="39">
        <v>7.99</v>
      </c>
      <c r="I36" s="6">
        <f t="shared" si="0"/>
        <v>7.99</v>
      </c>
      <c r="J36" s="4"/>
    </row>
    <row r="37" spans="2:10" ht="75" customHeight="1" thickBot="1">
      <c r="B37" s="24"/>
      <c r="C37" s="24" t="s">
        <v>35</v>
      </c>
      <c r="D37" s="24" t="s">
        <v>28</v>
      </c>
      <c r="E37" s="25">
        <v>1</v>
      </c>
      <c r="F37" s="25">
        <v>1</v>
      </c>
      <c r="G37" s="26"/>
      <c r="H37" s="27">
        <v>0.5</v>
      </c>
      <c r="I37" s="6">
        <f t="shared" si="0"/>
        <v>0.5</v>
      </c>
      <c r="J37" s="4"/>
    </row>
    <row r="38" spans="2:10" ht="75" customHeight="1">
      <c r="B38" s="41"/>
      <c r="C38" s="42"/>
      <c r="D38" s="43"/>
      <c r="E38" s="44"/>
      <c r="F38" s="45"/>
      <c r="G38" s="46"/>
      <c r="H38" s="47"/>
      <c r="I38" s="48"/>
      <c r="J38" s="4"/>
    </row>
    <row r="39" spans="2:10" ht="65.099999999999994" customHeight="1">
      <c r="B39" s="16"/>
      <c r="C39" s="17"/>
      <c r="D39" s="18" t="s">
        <v>11</v>
      </c>
      <c r="E39" s="19">
        <f>SUM(E9:E37)</f>
        <v>41</v>
      </c>
      <c r="F39" s="20"/>
      <c r="G39" s="21"/>
      <c r="H39" s="22" t="s">
        <v>12</v>
      </c>
      <c r="I39" s="23">
        <f>SUM(I9:I37)</f>
        <v>606.95000000000016</v>
      </c>
      <c r="J39" s="4"/>
    </row>
  </sheetData>
  <mergeCells count="1">
    <mergeCell ref="F2:I6"/>
  </mergeCells>
  <pageMargins left="0.25" right="0.25" top="0.25" bottom="0.25" header="0" footer="0"/>
  <pageSetup scale="60" fitToHeight="0" orientation="portrait" horizontalDpi="4294967292" verticalDpi="4294967292" r:id="rId1"/>
  <drawing r:id="rId2"/>
  <extLst>
    <ext xmlns:mx="http://schemas.microsoft.com/office/mac/excel/2008/main" uri="{64002731-A6B0-56B0-2670-7721B7C09600}">
      <mx:PLV Mode="0" OnePage="0" WScale="0"/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A0D7250E5BCB974282D69FB7C35739CA" ma:contentTypeVersion="13" ma:contentTypeDescription="Create a new document." ma:contentTypeScope="" ma:versionID="3efbcc48aebe6a4445b6196275478525">
  <xsd:schema xmlns:xsd="http://www.w3.org/2001/XMLSchema" xmlns:xs="http://www.w3.org/2001/XMLSchema" xmlns:p="http://schemas.microsoft.com/office/2006/metadata/properties" xmlns:ns3="915e4acb-5c4a-4462-9155-e41ca75b1105" xmlns:ns4="6d16baf3-3c2b-4e10-ba06-fa93f00b705b" targetNamespace="http://schemas.microsoft.com/office/2006/metadata/properties" ma:root="true" ma:fieldsID="637ad8fd316cbf3f7fdf863053cbff1a" ns3:_="" ns4:_="">
    <xsd:import namespace="915e4acb-5c4a-4462-9155-e41ca75b1105"/>
    <xsd:import namespace="6d16baf3-3c2b-4e10-ba06-fa93f00b705b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DateTaken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Location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15e4acb-5c4a-4462-9155-e41ca75b110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OCR" ma:index="1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8" nillable="true" ma:displayName="Location" ma:internalName="MediaServiceLocation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d16baf3-3c2b-4e10-ba06-fa93f00b705b" elementFormDefault="qualified">
    <xsd:import namespace="http://schemas.microsoft.com/office/2006/documentManagement/types"/>
    <xsd:import namespace="http://schemas.microsoft.com/office/infopath/2007/PartnerControls"/>
    <xsd:element name="SharedWithUsers" ma:index="15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6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7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C6D42DC5-D4AB-467D-A264-680F0A8E16B8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56A01AF-3374-47A9-B864-66F67CA59879}">
  <ds:schemaRefs>
    <ds:schemaRef ds:uri="http://schemas.microsoft.com/office/2006/documentManagement/types"/>
    <ds:schemaRef ds:uri="6d16baf3-3c2b-4e10-ba06-fa93f00b705b"/>
    <ds:schemaRef ds:uri="http://schemas.microsoft.com/office/2006/metadata/properties"/>
    <ds:schemaRef ds:uri="http://purl.org/dc/elements/1.1/"/>
    <ds:schemaRef ds:uri="http://www.w3.org/XML/1998/namespace"/>
    <ds:schemaRef ds:uri="915e4acb-5c4a-4462-9155-e41ca75b1105"/>
    <ds:schemaRef ds:uri="http://purl.org/dc/dcmitype/"/>
    <ds:schemaRef ds:uri="http://purl.org/dc/terms/"/>
    <ds:schemaRef ds:uri="http://schemas.microsoft.com/office/infopath/2007/PartnerControls"/>
    <ds:schemaRef ds:uri="http://schemas.openxmlformats.org/package/2006/metadata/core-properties"/>
  </ds:schemaRefs>
</ds:datastoreItem>
</file>

<file path=customXml/itemProps3.xml><?xml version="1.0" encoding="utf-8"?>
<ds:datastoreItem xmlns:ds="http://schemas.openxmlformats.org/officeDocument/2006/customXml" ds:itemID="{C97D1036-A295-402E-BAF2-C8F5078986C9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915e4acb-5c4a-4462-9155-e41ca75b1105"/>
    <ds:schemaRef ds:uri="6d16baf3-3c2b-4e10-ba06-fa93f00b705b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Bill of Materials</vt:lpstr>
      <vt:lpstr>'Bill of Materials'!Print_Area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ragaz</dc:creator>
  <cp:lastModifiedBy>Richard Winston Walters</cp:lastModifiedBy>
  <dcterms:created xsi:type="dcterms:W3CDTF">2015-07-29T21:33:10Z</dcterms:created>
  <dcterms:modified xsi:type="dcterms:W3CDTF">2019-08-09T19:00:14Z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0x010100A0D7250E5BCB974282D69FB7C35739CA</vt:lpwstr>
  </property>
</Properties>
</file>